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aigo\Downloads\080618_R8.6補正予算）介護・障害福祉施設等運営支援金交付事業実施要綱の確認\HP掲載用\"/>
    </mc:Choice>
  </mc:AlternateContent>
  <xr:revisionPtr revIDLastSave="0" documentId="13_ncr:1_{1ACCC035-390B-478B-9619-AE30B715B0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介護" sheetId="3" r:id="rId1"/>
    <sheet name="介護(記入例）" sheetId="1" r:id="rId2"/>
  </sheets>
  <definedNames>
    <definedName name="_xlnm.Print_Area" localSheetId="0">介護!$A$1:$H$25</definedName>
    <definedName name="_xlnm.Print_Area" localSheetId="1">'介護(記入例）'!$A$1:$H$25</definedName>
    <definedName name="区分" localSheetId="0">介護!$E$6</definedName>
    <definedName name="区分">'介護(記入例）'!$E$6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3" l="1"/>
  <c r="G14" i="3"/>
  <c r="G13" i="3"/>
  <c r="G12" i="3"/>
  <c r="G11" i="3"/>
  <c r="G10" i="3"/>
  <c r="G9" i="3"/>
  <c r="G8" i="3"/>
  <c r="G7" i="3"/>
  <c r="G6" i="3"/>
  <c r="F16" i="3" l="1"/>
  <c r="F18" i="3" s="1"/>
  <c r="G15" i="1"/>
  <c r="G14" i="1"/>
  <c r="G13" i="1"/>
  <c r="G12" i="1"/>
  <c r="G11" i="1"/>
  <c r="G10" i="1"/>
  <c r="G9" i="1"/>
  <c r="G8" i="1"/>
  <c r="G7" i="1"/>
  <c r="G6" i="1"/>
  <c r="F16" i="1" l="1"/>
  <c r="F18" i="1" s="1"/>
</calcChain>
</file>

<file path=xl/sharedStrings.xml><?xml version="1.0" encoding="utf-8"?>
<sst xmlns="http://schemas.openxmlformats.org/spreadsheetml/2006/main" count="143" uniqueCount="71">
  <si>
    <t>№</t>
    <phoneticPr fontId="1"/>
  </si>
  <si>
    <t>施設/事業所名</t>
    <rPh sb="0" eb="2">
      <t>シセツ</t>
    </rPh>
    <rPh sb="3" eb="6">
      <t>ジギョウショ</t>
    </rPh>
    <rPh sb="6" eb="7">
      <t>メイ</t>
    </rPh>
    <phoneticPr fontId="1"/>
  </si>
  <si>
    <t>所在地住所</t>
    <rPh sb="0" eb="3">
      <t>ショザイチ</t>
    </rPh>
    <rPh sb="3" eb="5">
      <t>ジュウショ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</si>
  <si>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</si>
  <si>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※</t>
  </si>
  <si>
    <t>※</t>
    <phoneticPr fontId="1"/>
  </si>
  <si>
    <t>行が足りない場合は、既存の空白行をコピーして挿入してください。その際は、交付申請額の合計に反映されるよう適宜調整をお願いします。</t>
    <rPh sb="0" eb="1">
      <t>ギョウ</t>
    </rPh>
    <rPh sb="2" eb="3">
      <t>タ</t>
    </rPh>
    <rPh sb="6" eb="8">
      <t>バアイ</t>
    </rPh>
    <rPh sb="10" eb="12">
      <t>キソン</t>
    </rPh>
    <rPh sb="13" eb="15">
      <t>クウハク</t>
    </rPh>
    <rPh sb="15" eb="16">
      <t>ギョウ</t>
    </rPh>
    <rPh sb="22" eb="24">
      <t>ソウニュウ</t>
    </rPh>
    <rPh sb="33" eb="34">
      <t>サイ</t>
    </rPh>
    <rPh sb="36" eb="38">
      <t>コウフ</t>
    </rPh>
    <rPh sb="38" eb="40">
      <t>シンセイ</t>
    </rPh>
    <rPh sb="40" eb="41">
      <t>ガク</t>
    </rPh>
    <rPh sb="42" eb="44">
      <t>ゴウケイ</t>
    </rPh>
    <rPh sb="45" eb="47">
      <t>ハンエイ</t>
    </rPh>
    <rPh sb="52" eb="54">
      <t>テキギ</t>
    </rPh>
    <rPh sb="54" eb="56">
      <t>チョウセイ</t>
    </rPh>
    <rPh sb="58" eb="59">
      <t>ネガ</t>
    </rPh>
    <phoneticPr fontId="1"/>
  </si>
  <si>
    <t>2（2）</t>
    <phoneticPr fontId="1"/>
  </si>
  <si>
    <t>2（1）</t>
    <phoneticPr fontId="1"/>
  </si>
  <si>
    <t>2（3）</t>
  </si>
  <si>
    <t>2（4）</t>
  </si>
  <si>
    <t>2（5）</t>
  </si>
  <si>
    <t>3（1）</t>
    <phoneticPr fontId="1"/>
  </si>
  <si>
    <t>3（2）</t>
    <phoneticPr fontId="1"/>
  </si>
  <si>
    <t>3（3）</t>
  </si>
  <si>
    <t>3（4）</t>
  </si>
  <si>
    <t>3（5）</t>
  </si>
  <si>
    <t>訪問</t>
    <rPh sb="0" eb="2">
      <t>ホウモン</t>
    </rPh>
    <phoneticPr fontId="1"/>
  </si>
  <si>
    <t>通所</t>
    <rPh sb="0" eb="2">
      <t>ツウショ</t>
    </rPh>
    <phoneticPr fontId="1"/>
  </si>
  <si>
    <t>入所</t>
    <rPh sb="0" eb="2">
      <t>ニュウショ</t>
    </rPh>
    <phoneticPr fontId="1"/>
  </si>
  <si>
    <t>9人以下</t>
    <rPh sb="1" eb="4">
      <t>ニンイカ</t>
    </rPh>
    <phoneticPr fontId="1"/>
  </si>
  <si>
    <t>18人以下</t>
    <rPh sb="2" eb="5">
      <t>ニンイカ</t>
    </rPh>
    <phoneticPr fontId="1"/>
  </si>
  <si>
    <t>29人以下</t>
    <rPh sb="2" eb="5">
      <t>ニンイカ</t>
    </rPh>
    <phoneticPr fontId="1"/>
  </si>
  <si>
    <t>59人以下</t>
    <rPh sb="2" eb="5">
      <t>ニンイカ</t>
    </rPh>
    <phoneticPr fontId="1"/>
  </si>
  <si>
    <t>60人以上</t>
    <rPh sb="2" eb="5">
      <t>ニンイジョウ</t>
    </rPh>
    <phoneticPr fontId="1"/>
  </si>
  <si>
    <t>別紙２（様式第１号関係）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</si>
  <si>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r>
      <t xml:space="preserve">定員数
</t>
    </r>
    <r>
      <rPr>
        <sz val="9"/>
        <color theme="1"/>
        <rFont val="游ゴシック"/>
        <family val="3"/>
        <charset val="128"/>
        <scheme val="minor"/>
      </rPr>
      <t>※該当区分１以外記入</t>
    </r>
    <rPh sb="0" eb="2">
      <t>テイイン</t>
    </rPh>
    <rPh sb="2" eb="3">
      <t>スウ</t>
    </rPh>
    <rPh sb="5" eb="7">
      <t>ガイトウ</t>
    </rPh>
    <rPh sb="7" eb="9">
      <t>クブン</t>
    </rPh>
    <rPh sb="10" eb="12">
      <t>イガイ</t>
    </rPh>
    <rPh sb="12" eb="14">
      <t>キニュウ</t>
    </rPh>
    <phoneticPr fontId="1"/>
  </si>
  <si>
    <t>施設/サービス種別</t>
    <rPh sb="0" eb="2">
      <t>シセツ</t>
    </rPh>
    <rPh sb="7" eb="9">
      <t>シュベツ</t>
    </rPh>
    <phoneticPr fontId="1"/>
  </si>
  <si>
    <t>支援金の額</t>
    <rPh sb="0" eb="2">
      <t>シエン</t>
    </rPh>
    <rPh sb="2" eb="3">
      <t>キン</t>
    </rPh>
    <rPh sb="4" eb="5">
      <t>ガク</t>
    </rPh>
    <phoneticPr fontId="1"/>
  </si>
  <si>
    <t>「要領別表１該当区分」には、申請する事業のサービス種別が該当する区分「1」~「3(５)」を選択してください</t>
    <rPh sb="1" eb="3">
      <t>ヨウリョウ</t>
    </rPh>
    <rPh sb="3" eb="5">
      <t>ベッピョウ</t>
    </rPh>
    <rPh sb="6" eb="8">
      <t>ガイトウ</t>
    </rPh>
    <rPh sb="8" eb="10">
      <t>クブン</t>
    </rPh>
    <rPh sb="14" eb="16">
      <t>シンセイ</t>
    </rPh>
    <rPh sb="18" eb="20">
      <t>ジギョウ</t>
    </rPh>
    <rPh sb="25" eb="27">
      <t>シュベツ</t>
    </rPh>
    <rPh sb="28" eb="30">
      <t>ガイトウ</t>
    </rPh>
    <rPh sb="32" eb="34">
      <t>クブン</t>
    </rPh>
    <rPh sb="45" eb="47">
      <t>センタク</t>
    </rPh>
    <phoneticPr fontId="1"/>
  </si>
  <si>
    <t>介護保険サービス　申請事業所一覧表</t>
    <rPh sb="0" eb="2">
      <t>カイゴ</t>
    </rPh>
    <rPh sb="2" eb="4">
      <t>ホケン</t>
    </rPh>
    <rPh sb="9" eb="11">
      <t>シンセイ</t>
    </rPh>
    <rPh sb="11" eb="14">
      <t>ジギョウショ</t>
    </rPh>
    <rPh sb="14" eb="16">
      <t>イチラン</t>
    </rPh>
    <rPh sb="16" eb="17">
      <t>ヒョウ</t>
    </rPh>
    <phoneticPr fontId="1"/>
  </si>
  <si>
    <t>「所在地住所」は、見附市から記載してください</t>
  </si>
  <si>
    <t>申請する事業所ごと、サービスごとに記載してください</t>
    <rPh sb="0" eb="2">
      <t>シンセイ</t>
    </rPh>
    <rPh sb="4" eb="6">
      <t>ジギョウ</t>
    </rPh>
    <rPh sb="6" eb="7">
      <t>ショ</t>
    </rPh>
    <rPh sb="17" eb="19">
      <t>キサイ</t>
    </rPh>
    <phoneticPr fontId="1"/>
  </si>
  <si>
    <t>訪問介護</t>
    <rPh sb="0" eb="2">
      <t>ホウモン</t>
    </rPh>
    <rPh sb="2" eb="4">
      <t>カイゴ</t>
    </rPh>
    <phoneticPr fontId="1"/>
  </si>
  <si>
    <t>訪問介護事業所〇〇園</t>
    <rPh sb="0" eb="2">
      <t>ホウモン</t>
    </rPh>
    <rPh sb="2" eb="4">
      <t>カイゴ</t>
    </rPh>
    <rPh sb="4" eb="7">
      <t>ジギョウショ</t>
    </rPh>
    <rPh sb="9" eb="10">
      <t>エン</t>
    </rPh>
    <phoneticPr fontId="1"/>
  </si>
  <si>
    <t>通所介護</t>
    <rPh sb="0" eb="2">
      <t>ツウショ</t>
    </rPh>
    <rPh sb="2" eb="4">
      <t>カイゴ</t>
    </rPh>
    <phoneticPr fontId="1"/>
  </si>
  <si>
    <t>特別養護老人ホーム〇〇園</t>
    <rPh sb="0" eb="1">
      <t>トク</t>
    </rPh>
    <rPh sb="1" eb="2">
      <t>ベツ</t>
    </rPh>
    <rPh sb="2" eb="4">
      <t>ヨウゴ</t>
    </rPh>
    <rPh sb="4" eb="6">
      <t>ロウジン</t>
    </rPh>
    <rPh sb="11" eb="12">
      <t>エン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</si>
  <si>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</si>
  <si>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ケアセンター△△園</t>
    <rPh sb="8" eb="9">
      <t>エン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</si>
  <si>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</si>
  <si>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小規模多機能　☆☆園</t>
    <rPh sb="0" eb="3">
      <t>ショウキボ</t>
    </rPh>
    <rPh sb="3" eb="6">
      <t>タキノウ</t>
    </rPh>
    <rPh sb="9" eb="10">
      <t>エン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</si>
  <si>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</si>
  <si>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</si>
  <si>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</si>
  <si>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3（2）</t>
  </si>
  <si>
    <t>グループホーム　□□園</t>
    <rPh sb="10" eb="11">
      <t>エン</t>
    </rPh>
    <phoneticPr fontId="1"/>
  </si>
  <si>
    <t>デイサービスセンター〇〇園　</t>
    <rPh sb="12" eb="13">
      <t>エン</t>
    </rPh>
    <phoneticPr fontId="1"/>
  </si>
  <si>
    <t>短期入所事業所〇〇園　</t>
    <rPh sb="9" eb="10">
      <t>エン</t>
    </rPh>
    <phoneticPr fontId="1"/>
  </si>
  <si>
    <t>同上</t>
    <rPh sb="0" eb="2">
      <t>ドウジョウ</t>
    </rPh>
    <phoneticPr fontId="1"/>
  </si>
  <si>
    <t>要領
別表1
該当区分</t>
    <rPh sb="0" eb="2">
      <t>ヨウリョウ</t>
    </rPh>
    <rPh sb="3" eb="5">
      <t>ベッピョウ</t>
    </rPh>
    <rPh sb="7" eb="9">
      <t>ガイトウ</t>
    </rPh>
    <rPh sb="9" eb="11">
      <t>クブン</t>
    </rPh>
    <phoneticPr fontId="1"/>
  </si>
  <si>
    <t>別表1の該当区分</t>
    <rPh sb="0" eb="2">
      <t>ベッピョウ</t>
    </rPh>
    <rPh sb="4" eb="6">
      <t>ガイトウ</t>
    </rPh>
    <rPh sb="6" eb="8">
      <t>クブン</t>
    </rPh>
    <phoneticPr fontId="1"/>
  </si>
  <si>
    <t>「施設/事業所名」「施設/サービス種別」は、略称等は使用せずに正しく記載してください。</t>
    <rPh sb="1" eb="3">
      <t>シセツ</t>
    </rPh>
    <rPh sb="4" eb="7">
      <t>ジギョウショ</t>
    </rPh>
    <rPh sb="7" eb="8">
      <t>メイ</t>
    </rPh>
    <rPh sb="10" eb="12">
      <t>シセツ</t>
    </rPh>
    <rPh sb="17" eb="19">
      <t>シュベツ</t>
    </rPh>
    <rPh sb="22" eb="24">
      <t>リャクショウ</t>
    </rPh>
    <rPh sb="24" eb="25">
      <t>トウ</t>
    </rPh>
    <rPh sb="26" eb="27">
      <t>ツカ</t>
    </rPh>
    <rPh sb="27" eb="28">
      <t>ヨウ</t>
    </rPh>
    <rPh sb="31" eb="32">
      <t>タダ</t>
    </rPh>
    <rPh sb="34" eb="36">
      <t>キサイ</t>
    </rPh>
    <phoneticPr fontId="1"/>
  </si>
  <si>
    <t>デイサービスセンター□□園</t>
    <rPh sb="12" eb="13">
      <t>エン</t>
    </rPh>
    <phoneticPr fontId="1"/>
  </si>
  <si>
    <t>デイサービスセンター△△園</t>
    <rPh sb="12" eb="13">
      <t>エン</t>
    </rPh>
    <phoneticPr fontId="1"/>
  </si>
  <si>
    <t>見附市学校町○‐○‐○</t>
    <rPh sb="0" eb="3">
      <t>ミツケシ</t>
    </rPh>
    <rPh sb="3" eb="5">
      <t>ガッコウ</t>
    </rPh>
    <rPh sb="5" eb="6">
      <t>マチ</t>
    </rPh>
    <phoneticPr fontId="1"/>
  </si>
  <si>
    <t>見附市昭和町○‐○‐○</t>
    <rPh sb="0" eb="3">
      <t>ミツケシ</t>
    </rPh>
    <rPh sb="3" eb="5">
      <t>ショウワ</t>
    </rPh>
    <rPh sb="5" eb="6">
      <t>マチ</t>
    </rPh>
    <phoneticPr fontId="1"/>
  </si>
  <si>
    <t>見附市今町○‐○‐○</t>
    <rPh sb="0" eb="3">
      <t>ミツケシ</t>
    </rPh>
    <rPh sb="3" eb="5">
      <t>イママチ</t>
    </rPh>
    <phoneticPr fontId="1"/>
  </si>
  <si>
    <t>見附市本町○‐○‐○</t>
    <rPh sb="0" eb="3">
      <t>ミツケシ</t>
    </rPh>
    <rPh sb="3" eb="5">
      <t>ホンマチ</t>
    </rPh>
    <phoneticPr fontId="1"/>
  </si>
  <si>
    <t>合計額（事業者（法人）合計）➀</t>
    <rPh sb="0" eb="2">
      <t>ゴウケイ</t>
    </rPh>
    <rPh sb="2" eb="3">
      <t>ガク</t>
    </rPh>
    <rPh sb="4" eb="7">
      <t>ジギョウシャ</t>
    </rPh>
    <rPh sb="8" eb="10">
      <t>ホウジン</t>
    </rPh>
    <rPh sb="11" eb="13">
      <t>ゴウケイ</t>
    </rPh>
    <phoneticPr fontId="1"/>
  </si>
  <si>
    <t>上限額（事業者（法人）合計）②</t>
    <rPh sb="0" eb="2">
      <t>ジョウゲン</t>
    </rPh>
    <rPh sb="2" eb="3">
      <t>ガク</t>
    </rPh>
    <rPh sb="4" eb="7">
      <t>ジギョウシャ</t>
    </rPh>
    <rPh sb="8" eb="10">
      <t>ホウジン</t>
    </rPh>
    <rPh sb="11" eb="13">
      <t>ゴウケイ</t>
    </rPh>
    <phoneticPr fontId="1"/>
  </si>
  <si>
    <r>
      <t>交付申請額　</t>
    </r>
    <r>
      <rPr>
        <sz val="10"/>
        <color theme="1"/>
        <rFont val="游ゴシック"/>
        <family val="3"/>
        <charset val="128"/>
        <scheme val="minor"/>
      </rPr>
      <t>➀と②の低い方</t>
    </r>
    <rPh sb="0" eb="2">
      <t>コウフ</t>
    </rPh>
    <rPh sb="10" eb="11">
      <t>ヒク</t>
    </rPh>
    <rPh sb="12" eb="13">
      <t>ホウ</t>
    </rPh>
    <phoneticPr fontId="1"/>
  </si>
  <si>
    <t>　　　　　　　事業者（法人）名</t>
    <rPh sb="7" eb="10">
      <t>ジギョウシャ</t>
    </rPh>
    <rPh sb="11" eb="13">
      <t>ホウジン</t>
    </rPh>
    <rPh sb="14" eb="1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</si>
  <si>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</si>
  <si>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</si>
  <si>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2（2）</t>
  </si>
  <si>
    <t>デイサービスセンター□□園</t>
    <rPh sb="12" eb="13">
      <t>エン</t>
    </rPh>
    <phoneticPr fontId="1"/>
  </si>
  <si>
    <t>同上</t>
    <rPh sb="0" eb="2">
      <t>ドウジョウ</t>
    </rPh>
    <phoneticPr fontId="1"/>
  </si>
  <si>
    <t>一事業所における通所介護の定員は、「介護保険サービス」と「介護予防サービス」の 両方を実施している場合「介護サービス」の人数とします。</t>
    <rPh sb="0" eb="1">
      <t>イチ</t>
    </rPh>
    <rPh sb="1" eb="4">
      <t>ジギョウショ</t>
    </rPh>
    <rPh sb="8" eb="10">
      <t>ツウショ</t>
    </rPh>
    <rPh sb="10" eb="12">
      <t>カイゴ</t>
    </rPh>
    <rPh sb="13" eb="15">
      <t>テイイン</t>
    </rPh>
    <rPh sb="18" eb="20">
      <t>カイゴ</t>
    </rPh>
    <rPh sb="20" eb="22">
      <t>ホケン</t>
    </rPh>
    <rPh sb="29" eb="31">
      <t>カイゴ</t>
    </rPh>
    <rPh sb="31" eb="33">
      <t>ヨボウ</t>
    </rPh>
    <rPh sb="40" eb="42">
      <t>リョウホウ</t>
    </rPh>
    <rPh sb="43" eb="45">
      <t>ジッシ</t>
    </rPh>
    <rPh sb="49" eb="51">
      <t>バアイ</t>
    </rPh>
    <rPh sb="52" eb="54">
      <t>カイゴ</t>
    </rPh>
    <rPh sb="60" eb="62">
      <t>ニンズウ</t>
    </rPh>
    <rPh sb="61" eb="62">
      <t>ホウジン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</si>
  <si>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</si>
  <si>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 xml:space="preserve">　　社会福祉法人　  ◎◎ 協会        </t>
    <rPh sb="2" eb="4">
      <t>シャカイ</t>
    </rPh>
    <rPh sb="4" eb="6">
      <t>フクシ</t>
    </rPh>
    <rPh sb="6" eb="8">
      <t>ホウジン</t>
    </rPh>
    <rPh sb="14" eb="16">
      <t>キョウカイ</t>
    </rPh>
    <phoneticPr fontId="1"/>
  </si>
  <si>
    <t>小規模多機能型居宅介護の定員は、登録定員の人数とします。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テイイン</t>
    </rPh>
    <rPh sb="16" eb="18">
      <t>トウロク</t>
    </rPh>
    <rPh sb="18" eb="20">
      <t>テイイン</t>
    </rPh>
    <rPh sb="21" eb="23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</si>
</sst>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2" borderId="0" xfId="1" applyFont="1" applyFill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0" fillId="3" borderId="4" xfId="2" applyFont="1" applyBorder="1" applyAlignment="1">
      <alignment horizontal="center" vertical="center"/>
    </xf>
    <xf numFmtId="0" fontId="0" fillId="3" borderId="5" xfId="2" applyFont="1" applyBorder="1" applyAlignment="1">
      <alignment horizontal="center" vertical="center"/>
    </xf>
    <xf numFmtId="3" fontId="0" fillId="3" borderId="5" xfId="2" applyNumberFormat="1" applyFont="1" applyBorder="1" applyAlignment="1">
      <alignment horizontal="right" vertical="center"/>
    </xf>
    <xf numFmtId="0" fontId="0" fillId="3" borderId="6" xfId="2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メモ" xfId="2" builtinId="10"/>
    <cellStyle name="桁区切り" xfId="1" builtinId="6"/>
    <cellStyle name="標準" xfId="0" builtinId="0"/>
  </cellStyles>
  <dxfs count="6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rgb="FF000000"/>
          <bgColor rgb="FFD9D9D9"/>
        </patternFill>
      </fill>
    </dxf>
    <dxf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33" displayName="テーブル33" ref="I5:I16" totalsRowShown="0" headerRowDxfId="5" dataDxfId="4">
  <autoFilter ref="I5:I16" xr:uid="{00000000-0009-0000-0100-000002000000}"/>
  <tableColumns count="1">
    <tableColumn id="1" xr3:uid="{00000000-0010-0000-0000-000001000000}" name="別表1の該当区分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I5:I16" totalsRowShown="0" headerRowDxfId="2" dataDxfId="1">
  <autoFilter ref="I5:I16" xr:uid="{00000000-0009-0000-0100-000003000000}"/>
  <tableColumns count="1">
    <tableColumn id="1" xr3:uid="{00000000-0010-0000-0100-000001000000}" name="別表1の該当区分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Normal="100" workbookViewId="0">
      <selection activeCell="E30" sqref="E30"/>
    </sheetView>
  </sheetViews>
  <sheetFormatPr defaultRowHeight="18.75" x14ac:dyDescent="0.4"/>
  <cols>
    <col min="1" max="1" width="4.25" customWidth="1"/>
    <col min="2" max="2" width="34" customWidth="1"/>
    <col min="3" max="3" width="33" customWidth="1"/>
    <col min="4" max="4" width="33.5" customWidth="1"/>
    <col min="6" max="6" width="8.75" customWidth="1"/>
    <col min="7" max="7" width="17" customWidth="1"/>
    <col min="8" max="8" width="3.25" customWidth="1"/>
    <col min="9" max="9" width="7.625" customWidth="1"/>
    <col min="10" max="10" width="11" bestFit="1" customWidth="1"/>
  </cols>
  <sheetData>
    <row r="1" spans="1:12" x14ac:dyDescent="0.4">
      <c r="A1" t="s">
        <v>25</v>
      </c>
    </row>
    <row r="2" spans="1:12" ht="34.5" customHeight="1" x14ac:dyDescent="0.4">
      <c r="A2" s="12" t="s">
        <v>30</v>
      </c>
      <c r="D2" s="13" t="s">
        <v>61</v>
      </c>
      <c r="E2" s="23"/>
      <c r="F2" s="24"/>
      <c r="G2" s="24"/>
    </row>
    <row r="3" spans="1:12" s="3" customFormat="1" ht="22.5" customHeight="1" x14ac:dyDescent="0.4">
      <c r="A3" s="2"/>
      <c r="D3" s="17" t="s">
        <v>62</v>
      </c>
      <c r="E3" s="18"/>
      <c r="F3" s="18"/>
      <c r="G3" s="18"/>
    </row>
    <row r="4" spans="1:12" s="3" customFormat="1" ht="23.25" customHeight="1" x14ac:dyDescent="0.4">
      <c r="A4" s="2"/>
      <c r="D4" s="17" t="s">
        <v>68</v>
      </c>
    </row>
    <row r="5" spans="1:12" ht="66.75" customHeight="1" x14ac:dyDescent="0.4">
      <c r="A5" s="16" t="s">
        <v>0</v>
      </c>
      <c r="B5" s="16" t="s">
        <v>1</v>
      </c>
      <c r="C5" s="16" t="s">
        <v>27</v>
      </c>
      <c r="D5" s="16" t="s">
        <v>2</v>
      </c>
      <c r="E5" s="11" t="s">
        <v>49</v>
      </c>
      <c r="F5" s="11" t="s">
        <v>26</v>
      </c>
      <c r="G5" s="16" t="s">
        <v>3</v>
      </c>
      <c r="I5" s="4" t="s">
        <v>50</v>
      </c>
      <c r="J5" s="5"/>
      <c r="K5" s="5" t="s">
        <v>28</v>
      </c>
      <c r="L5" s="5"/>
    </row>
    <row r="6" spans="1:12" ht="24.95" customHeight="1" x14ac:dyDescent="0.4">
      <c r="A6" s="1">
        <v>1</v>
      </c>
      <c r="B6" s="1"/>
      <c r="C6" s="1"/>
      <c r="D6" s="1"/>
      <c r="E6" s="16"/>
      <c r="F6" s="16"/>
      <c r="G6" s="10">
        <f>IFERROR(VLOOKUP($E$6:$E$15,$I$6:$K$16,3,FALSE),0)</f>
        <v>0</v>
      </c>
      <c r="I6" s="7">
        <v>1</v>
      </c>
      <c r="J6" s="5"/>
      <c r="K6" s="9">
        <v>25000</v>
      </c>
      <c r="L6" s="5" t="s">
        <v>17</v>
      </c>
    </row>
    <row r="7" spans="1:12" ht="24.95" customHeight="1" x14ac:dyDescent="0.4">
      <c r="A7" s="1">
        <v>2</v>
      </c>
      <c r="B7" s="1"/>
      <c r="C7" s="1"/>
      <c r="D7" s="15"/>
      <c r="E7" s="16"/>
      <c r="F7" s="16"/>
      <c r="G7" s="10">
        <f t="shared" ref="G7:G15" si="0">IFERROR(VLOOKUP($E$6:$E$15,$I$6:$K$16,3,FALSE),0)</f>
        <v>0</v>
      </c>
      <c r="I7" s="6" t="s">
        <v>8</v>
      </c>
      <c r="J7" s="5" t="s">
        <v>20</v>
      </c>
      <c r="K7" s="9">
        <v>30000</v>
      </c>
      <c r="L7" s="5" t="s">
        <v>18</v>
      </c>
    </row>
    <row r="8" spans="1:12" ht="24.95" customHeight="1" x14ac:dyDescent="0.4">
      <c r="A8" s="1">
        <v>3</v>
      </c>
      <c r="B8" s="1"/>
      <c r="C8" s="1"/>
      <c r="D8" s="15"/>
      <c r="E8" s="16"/>
      <c r="F8" s="16"/>
      <c r="G8" s="10">
        <f t="shared" si="0"/>
        <v>0</v>
      </c>
      <c r="I8" s="6" t="s">
        <v>7</v>
      </c>
      <c r="J8" s="5" t="s">
        <v>21</v>
      </c>
      <c r="K8" s="9">
        <v>50000</v>
      </c>
      <c r="L8" s="5"/>
    </row>
    <row r="9" spans="1:12" ht="24.95" customHeight="1" x14ac:dyDescent="0.4">
      <c r="A9" s="1">
        <v>4</v>
      </c>
      <c r="B9" s="1"/>
      <c r="C9" s="1"/>
      <c r="D9" s="15"/>
      <c r="E9" s="16"/>
      <c r="F9" s="16"/>
      <c r="G9" s="10">
        <f t="shared" si="0"/>
        <v>0</v>
      </c>
      <c r="I9" s="6" t="s">
        <v>9</v>
      </c>
      <c r="J9" s="5" t="s">
        <v>22</v>
      </c>
      <c r="K9" s="9">
        <v>100000</v>
      </c>
      <c r="L9" s="5"/>
    </row>
    <row r="10" spans="1:12" ht="24.95" customHeight="1" x14ac:dyDescent="0.4">
      <c r="A10" s="1">
        <v>5</v>
      </c>
      <c r="B10" s="1"/>
      <c r="C10" s="1"/>
      <c r="D10" s="1"/>
      <c r="E10" s="16"/>
      <c r="F10" s="16"/>
      <c r="G10" s="10">
        <f t="shared" si="0"/>
        <v>0</v>
      </c>
      <c r="I10" s="6" t="s">
        <v>10</v>
      </c>
      <c r="J10" s="5" t="s">
        <v>23</v>
      </c>
      <c r="K10" s="9">
        <v>150000</v>
      </c>
      <c r="L10" s="5"/>
    </row>
    <row r="11" spans="1:12" ht="24.95" customHeight="1" x14ac:dyDescent="0.4">
      <c r="A11" s="1">
        <v>6</v>
      </c>
      <c r="B11" s="1"/>
      <c r="C11" s="1"/>
      <c r="D11" s="1"/>
      <c r="E11" s="16"/>
      <c r="F11" s="16"/>
      <c r="G11" s="10">
        <f t="shared" si="0"/>
        <v>0</v>
      </c>
      <c r="I11" s="6" t="s">
        <v>11</v>
      </c>
      <c r="J11" s="5" t="s">
        <v>24</v>
      </c>
      <c r="K11" s="9">
        <v>200000</v>
      </c>
      <c r="L11" s="5"/>
    </row>
    <row r="12" spans="1:12" ht="24.95" customHeight="1" x14ac:dyDescent="0.4">
      <c r="A12" s="1">
        <v>7</v>
      </c>
      <c r="B12" s="1"/>
      <c r="C12" s="1"/>
      <c r="D12" s="1"/>
      <c r="E12" s="16"/>
      <c r="F12" s="16"/>
      <c r="G12" s="10">
        <f t="shared" si="0"/>
        <v>0</v>
      </c>
      <c r="I12" s="6" t="s">
        <v>12</v>
      </c>
      <c r="J12" s="5" t="s">
        <v>20</v>
      </c>
      <c r="K12" s="9">
        <v>45000</v>
      </c>
      <c r="L12" s="5" t="s">
        <v>19</v>
      </c>
    </row>
    <row r="13" spans="1:12" ht="24.95" customHeight="1" x14ac:dyDescent="0.4">
      <c r="A13" s="1">
        <v>8</v>
      </c>
      <c r="B13" s="1"/>
      <c r="C13" s="1"/>
      <c r="D13" s="1"/>
      <c r="E13" s="16"/>
      <c r="F13" s="16"/>
      <c r="G13" s="10">
        <f t="shared" si="0"/>
        <v>0</v>
      </c>
      <c r="I13" s="6" t="s">
        <v>13</v>
      </c>
      <c r="J13" s="5" t="s">
        <v>21</v>
      </c>
      <c r="K13" s="9">
        <v>75000</v>
      </c>
      <c r="L13" s="5"/>
    </row>
    <row r="14" spans="1:12" ht="24.95" customHeight="1" x14ac:dyDescent="0.4">
      <c r="A14" s="1">
        <v>9</v>
      </c>
      <c r="B14" s="1"/>
      <c r="C14" s="1"/>
      <c r="D14" s="1"/>
      <c r="E14" s="16"/>
      <c r="F14" s="16"/>
      <c r="G14" s="10">
        <f t="shared" si="0"/>
        <v>0</v>
      </c>
      <c r="I14" s="6" t="s">
        <v>14</v>
      </c>
      <c r="J14" s="5" t="s">
        <v>22</v>
      </c>
      <c r="K14" s="9">
        <v>150000</v>
      </c>
      <c r="L14" s="5"/>
    </row>
    <row r="15" spans="1:12" ht="24.95" customHeight="1" x14ac:dyDescent="0.4">
      <c r="A15" s="1">
        <v>10</v>
      </c>
      <c r="B15" s="1"/>
      <c r="C15" s="1"/>
      <c r="D15" s="1"/>
      <c r="E15" s="16"/>
      <c r="F15" s="16"/>
      <c r="G15" s="10">
        <f t="shared" si="0"/>
        <v>0</v>
      </c>
      <c r="I15" s="6" t="s">
        <v>15</v>
      </c>
      <c r="J15" s="5" t="s">
        <v>23</v>
      </c>
      <c r="K15" s="9">
        <v>225000</v>
      </c>
      <c r="L15" s="5"/>
    </row>
    <row r="16" spans="1:12" ht="24.95" customHeight="1" x14ac:dyDescent="0.4">
      <c r="D16" s="25" t="s">
        <v>58</v>
      </c>
      <c r="E16" s="25"/>
      <c r="F16" s="26">
        <f>SUM(G6:G15)</f>
        <v>0</v>
      </c>
      <c r="G16" s="26"/>
      <c r="I16" s="6" t="s">
        <v>16</v>
      </c>
      <c r="J16" s="5" t="s">
        <v>24</v>
      </c>
      <c r="K16" s="9">
        <v>300000</v>
      </c>
      <c r="L16" s="5"/>
    </row>
    <row r="17" spans="1:7" ht="24.95" customHeight="1" thickBot="1" x14ac:dyDescent="0.45">
      <c r="D17" s="27" t="s">
        <v>59</v>
      </c>
      <c r="E17" s="27"/>
      <c r="F17" s="28">
        <v>1000000</v>
      </c>
      <c r="G17" s="29"/>
    </row>
    <row r="18" spans="1:7" ht="37.5" customHeight="1" thickBot="1" x14ac:dyDescent="0.45">
      <c r="D18" s="19" t="s">
        <v>60</v>
      </c>
      <c r="E18" s="20"/>
      <c r="F18" s="21">
        <f>MIN(F16,F17)</f>
        <v>0</v>
      </c>
      <c r="G18" s="22"/>
    </row>
    <row r="19" spans="1:7" s="3" customFormat="1" ht="16.5" x14ac:dyDescent="0.4">
      <c r="A19" s="2" t="s">
        <v>5</v>
      </c>
      <c r="B19" s="3" t="s">
        <v>32</v>
      </c>
    </row>
    <row r="20" spans="1:7" s="3" customFormat="1" ht="16.5" x14ac:dyDescent="0.4">
      <c r="A20" s="2" t="s">
        <v>4</v>
      </c>
      <c r="B20" s="3" t="s">
        <v>51</v>
      </c>
    </row>
    <row r="21" spans="1:7" s="3" customFormat="1" ht="16.5" x14ac:dyDescent="0.4">
      <c r="A21" s="2" t="s">
        <v>4</v>
      </c>
      <c r="B21" s="3" t="s">
        <v>31</v>
      </c>
    </row>
    <row r="22" spans="1:7" s="3" customFormat="1" ht="16.5" x14ac:dyDescent="0.4">
      <c r="A22" s="2" t="s">
        <v>4</v>
      </c>
      <c r="B22" s="3" t="s">
        <v>29</v>
      </c>
    </row>
    <row r="23" spans="1:7" s="3" customFormat="1" ht="16.5" x14ac:dyDescent="0.4">
      <c r="A23" s="2"/>
      <c r="B23" s="3" t="s">
        <v>67</v>
      </c>
    </row>
    <row r="24" spans="1:7" s="3" customFormat="1" ht="16.5" x14ac:dyDescent="0.4">
      <c r="A24" s="2"/>
      <c r="B24" s="3" t="s">
        <v>70</v>
      </c>
    </row>
    <row r="25" spans="1:7" s="3" customFormat="1" ht="16.5" x14ac:dyDescent="0.4">
      <c r="A25" s="2" t="s">
        <v>4</v>
      </c>
      <c r="B25" s="3" t="s">
        <v>6</v>
      </c>
    </row>
  </sheetData>
  <mergeCells count="7">
    <mergeCell ref="D18:E18"/>
    <mergeCell ref="F18:G18"/>
    <mergeCell ref="E2:G2"/>
    <mergeCell ref="D16:E16"/>
    <mergeCell ref="F16:G16"/>
    <mergeCell ref="D17:E17"/>
    <mergeCell ref="F17:G17"/>
  </mergeCells>
  <phoneticPr fontId="1"/>
  <dataValidations count="1">
    <dataValidation type="list" allowBlank="1" showInputMessage="1" showErrorMessage="1" sqref="E6:E15" xr:uid="{00000000-0002-0000-0000-000000000000}">
      <formula1>$I$6:$I$16</formula1>
    </dataValidation>
  </dataValidations>
  <pageMargins left="0.70866141732283472" right="0.70866141732283472" top="0.55118110236220474" bottom="0.35433070866141736" header="0.31496062992125984" footer="0.31496062992125984"/>
  <pageSetup paperSize="9" scale="8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"/>
  <sheetViews>
    <sheetView topLeftCell="C1" workbookViewId="0">
      <selection activeCell="F6" sqref="F6"/>
    </sheetView>
  </sheetViews>
  <sheetFormatPr defaultRowHeight="18.75" x14ac:dyDescent="0.4"/>
  <cols>
    <col min="1" max="1" width="4.25" customWidth="1"/>
    <col min="2" max="2" width="34" customWidth="1"/>
    <col min="3" max="3" width="33" customWidth="1"/>
    <col min="4" max="4" width="33.5" customWidth="1"/>
    <col min="6" max="6" width="8.75" customWidth="1"/>
    <col min="7" max="7" width="17" customWidth="1"/>
    <col min="8" max="8" width="3.25" customWidth="1"/>
    <col min="9" max="9" width="7.625" customWidth="1"/>
    <col min="10" max="10" width="11" bestFit="1" customWidth="1"/>
  </cols>
  <sheetData>
    <row r="1" spans="1:12" x14ac:dyDescent="0.4">
      <c r="A1" t="s">
        <v>25</v>
      </c>
    </row>
    <row r="2" spans="1:12" ht="34.5" customHeight="1" x14ac:dyDescent="0.4">
      <c r="A2" s="12" t="s">
        <v>30</v>
      </c>
      <c r="D2" s="13" t="s">
        <v>61</v>
      </c>
      <c r="E2" s="23" t="s">
        <v>69</v>
      </c>
      <c r="F2" s="24"/>
      <c r="G2" s="24"/>
    </row>
    <row r="3" spans="1:12" s="3" customFormat="1" ht="22.5" customHeight="1" x14ac:dyDescent="0.4">
      <c r="A3" s="2"/>
      <c r="D3" s="17" t="s">
        <v>62</v>
      </c>
      <c r="E3" s="18"/>
      <c r="F3" s="18"/>
      <c r="G3" s="18"/>
    </row>
    <row r="4" spans="1:12" s="3" customFormat="1" ht="23.25" customHeight="1" x14ac:dyDescent="0.4">
      <c r="A4" s="2"/>
      <c r="D4" s="17" t="s">
        <v>68</v>
      </c>
    </row>
    <row r="5" spans="1:12" ht="66.75" customHeight="1" x14ac:dyDescent="0.4">
      <c r="A5" s="14" t="s">
        <v>0</v>
      </c>
      <c r="B5" s="8" t="s">
        <v>1</v>
      </c>
      <c r="C5" s="8" t="s">
        <v>27</v>
      </c>
      <c r="D5" s="8" t="s">
        <v>2</v>
      </c>
      <c r="E5" s="11" t="s">
        <v>49</v>
      </c>
      <c r="F5" s="11" t="s">
        <v>26</v>
      </c>
      <c r="G5" s="8" t="s">
        <v>3</v>
      </c>
      <c r="I5" s="4" t="s">
        <v>50</v>
      </c>
      <c r="J5" s="5"/>
      <c r="K5" s="5" t="s">
        <v>28</v>
      </c>
      <c r="L5" s="5"/>
    </row>
    <row r="6" spans="1:12" ht="24.95" customHeight="1" x14ac:dyDescent="0.4">
      <c r="A6" s="1">
        <v>1</v>
      </c>
      <c r="B6" s="1" t="s">
        <v>34</v>
      </c>
      <c r="C6" s="1" t="s">
        <v>33</v>
      </c>
      <c r="D6" s="1" t="s">
        <v>54</v>
      </c>
      <c r="E6" s="8">
        <v>1</v>
      </c>
      <c r="F6" s="8"/>
      <c r="G6" s="10">
        <f>IFERROR(VLOOKUP($E$6:$E$15,$I$6:$K$16,3,FALSE),0)</f>
        <v>25000</v>
      </c>
      <c r="I6" s="7">
        <v>1</v>
      </c>
      <c r="J6" s="5"/>
      <c r="K6" s="9">
        <v>25000</v>
      </c>
      <c r="L6" s="5" t="s">
        <v>17</v>
      </c>
    </row>
    <row r="7" spans="1:12" ht="24.95" customHeight="1" x14ac:dyDescent="0.4">
      <c r="A7" s="1">
        <v>2</v>
      </c>
      <c r="B7" s="1" t="s">
        <v>46</v>
      </c>
      <c r="C7" s="1" t="s">
        <v>35</v>
      </c>
      <c r="D7" s="15" t="s">
        <v>48</v>
      </c>
      <c r="E7" s="8" t="s">
        <v>10</v>
      </c>
      <c r="F7" s="8">
        <v>40</v>
      </c>
      <c r="G7" s="10">
        <f t="shared" ref="G7:G15" si="0">IFERROR(VLOOKUP($E$6:$E$15,$I$6:$K$16,3,FALSE),0)</f>
        <v>150000</v>
      </c>
      <c r="I7" s="6" t="s">
        <v>8</v>
      </c>
      <c r="J7" s="5" t="s">
        <v>20</v>
      </c>
      <c r="K7" s="9">
        <v>30000</v>
      </c>
      <c r="L7" s="5" t="s">
        <v>18</v>
      </c>
    </row>
    <row r="8" spans="1:12" ht="24.95" customHeight="1" x14ac:dyDescent="0.4">
      <c r="A8" s="1">
        <v>3</v>
      </c>
      <c r="B8" s="1" t="s">
        <v>47</v>
      </c>
      <c r="C8" s="1" t="s">
        <v>43</v>
      </c>
      <c r="D8" s="15" t="s">
        <v>48</v>
      </c>
      <c r="E8" s="8" t="s">
        <v>14</v>
      </c>
      <c r="F8" s="8">
        <v>20</v>
      </c>
      <c r="G8" s="10">
        <f t="shared" si="0"/>
        <v>150000</v>
      </c>
      <c r="I8" s="6" t="s">
        <v>7</v>
      </c>
      <c r="J8" s="5" t="s">
        <v>21</v>
      </c>
      <c r="K8" s="9">
        <v>50000</v>
      </c>
      <c r="L8" s="5"/>
    </row>
    <row r="9" spans="1:12" ht="24.95" customHeight="1" x14ac:dyDescent="0.4">
      <c r="A9" s="1">
        <v>4</v>
      </c>
      <c r="B9" s="1" t="s">
        <v>36</v>
      </c>
      <c r="C9" s="1" t="s">
        <v>37</v>
      </c>
      <c r="D9" s="15" t="s">
        <v>48</v>
      </c>
      <c r="E9" s="8" t="s">
        <v>16</v>
      </c>
      <c r="F9" s="8">
        <v>60</v>
      </c>
      <c r="G9" s="10">
        <f t="shared" si="0"/>
        <v>300000</v>
      </c>
      <c r="I9" s="6" t="s">
        <v>9</v>
      </c>
      <c r="J9" s="5" t="s">
        <v>22</v>
      </c>
      <c r="K9" s="9">
        <v>100000</v>
      </c>
      <c r="L9" s="5"/>
    </row>
    <row r="10" spans="1:12" ht="24.95" customHeight="1" x14ac:dyDescent="0.4">
      <c r="A10" s="1">
        <v>5</v>
      </c>
      <c r="B10" s="1" t="s">
        <v>38</v>
      </c>
      <c r="C10" s="1" t="s">
        <v>39</v>
      </c>
      <c r="D10" s="1" t="s">
        <v>55</v>
      </c>
      <c r="E10" s="8">
        <v>1</v>
      </c>
      <c r="F10" s="8"/>
      <c r="G10" s="10">
        <f t="shared" si="0"/>
        <v>25000</v>
      </c>
      <c r="I10" s="6" t="s">
        <v>10</v>
      </c>
      <c r="J10" s="5" t="s">
        <v>23</v>
      </c>
      <c r="K10" s="9">
        <v>150000</v>
      </c>
      <c r="L10" s="5"/>
    </row>
    <row r="11" spans="1:12" ht="24.95" customHeight="1" x14ac:dyDescent="0.4">
      <c r="A11" s="1">
        <v>6</v>
      </c>
      <c r="B11" s="1" t="s">
        <v>53</v>
      </c>
      <c r="C11" s="1" t="s">
        <v>35</v>
      </c>
      <c r="D11" s="1" t="s">
        <v>48</v>
      </c>
      <c r="E11" s="8" t="s">
        <v>9</v>
      </c>
      <c r="F11" s="8">
        <v>33</v>
      </c>
      <c r="G11" s="10">
        <f t="shared" si="0"/>
        <v>100000</v>
      </c>
      <c r="I11" s="6" t="s">
        <v>11</v>
      </c>
      <c r="J11" s="5" t="s">
        <v>24</v>
      </c>
      <c r="K11" s="9">
        <v>200000</v>
      </c>
      <c r="L11" s="5"/>
    </row>
    <row r="12" spans="1:12" ht="24.95" customHeight="1" x14ac:dyDescent="0.4">
      <c r="A12" s="1">
        <v>7</v>
      </c>
      <c r="B12" s="1" t="s">
        <v>40</v>
      </c>
      <c r="C12" s="1" t="s">
        <v>41</v>
      </c>
      <c r="D12" s="1" t="s">
        <v>56</v>
      </c>
      <c r="E12" s="8" t="s">
        <v>9</v>
      </c>
      <c r="F12" s="8">
        <v>29</v>
      </c>
      <c r="G12" s="10">
        <f t="shared" si="0"/>
        <v>100000</v>
      </c>
      <c r="I12" s="6" t="s">
        <v>12</v>
      </c>
      <c r="J12" s="5" t="s">
        <v>20</v>
      </c>
      <c r="K12" s="9">
        <v>45000</v>
      </c>
      <c r="L12" s="5" t="s">
        <v>19</v>
      </c>
    </row>
    <row r="13" spans="1:12" ht="24.95" customHeight="1" x14ac:dyDescent="0.4">
      <c r="A13" s="1">
        <v>8</v>
      </c>
      <c r="B13" s="1" t="s">
        <v>45</v>
      </c>
      <c r="C13" s="1" t="s">
        <v>42</v>
      </c>
      <c r="D13" s="1" t="s">
        <v>57</v>
      </c>
      <c r="E13" s="8" t="s">
        <v>44</v>
      </c>
      <c r="F13" s="8">
        <v>18</v>
      </c>
      <c r="G13" s="10">
        <f t="shared" si="0"/>
        <v>75000</v>
      </c>
      <c r="I13" s="6" t="s">
        <v>13</v>
      </c>
      <c r="J13" s="5" t="s">
        <v>21</v>
      </c>
      <c r="K13" s="9">
        <v>75000</v>
      </c>
      <c r="L13" s="5"/>
    </row>
    <row r="14" spans="1:12" ht="24.95" customHeight="1" x14ac:dyDescent="0.4">
      <c r="A14" s="1">
        <v>9</v>
      </c>
      <c r="B14" s="1" t="s">
        <v>52</v>
      </c>
      <c r="C14" s="1" t="s">
        <v>63</v>
      </c>
      <c r="D14" s="1" t="s">
        <v>48</v>
      </c>
      <c r="E14" s="8" t="s">
        <v>64</v>
      </c>
      <c r="F14" s="8">
        <v>12</v>
      </c>
      <c r="G14" s="10">
        <f t="shared" si="0"/>
        <v>50000</v>
      </c>
      <c r="I14" s="6" t="s">
        <v>14</v>
      </c>
      <c r="J14" s="5" t="s">
        <v>22</v>
      </c>
      <c r="K14" s="9">
        <v>150000</v>
      </c>
      <c r="L14" s="5"/>
    </row>
    <row r="15" spans="1:12" ht="24.95" customHeight="1" x14ac:dyDescent="0.4">
      <c r="A15" s="1">
        <v>10</v>
      </c>
      <c r="B15" s="1" t="s">
        <v>65</v>
      </c>
      <c r="C15" s="1" t="s">
        <v>35</v>
      </c>
      <c r="D15" s="1" t="s">
        <v>66</v>
      </c>
      <c r="E15" s="8" t="s">
        <v>64</v>
      </c>
      <c r="F15" s="8">
        <v>18</v>
      </c>
      <c r="G15" s="10">
        <f t="shared" si="0"/>
        <v>50000</v>
      </c>
      <c r="I15" s="6" t="s">
        <v>15</v>
      </c>
      <c r="J15" s="5" t="s">
        <v>23</v>
      </c>
      <c r="K15" s="9">
        <v>225000</v>
      </c>
      <c r="L15" s="5"/>
    </row>
    <row r="16" spans="1:12" ht="24.95" customHeight="1" x14ac:dyDescent="0.4">
      <c r="D16" s="25" t="s">
        <v>58</v>
      </c>
      <c r="E16" s="25"/>
      <c r="F16" s="26">
        <f>SUM(G6:G15)</f>
        <v>1025000</v>
      </c>
      <c r="G16" s="26"/>
      <c r="I16" s="6" t="s">
        <v>16</v>
      </c>
      <c r="J16" s="5" t="s">
        <v>24</v>
      </c>
      <c r="K16" s="9">
        <v>300000</v>
      </c>
      <c r="L16" s="5"/>
    </row>
    <row r="17" spans="1:7" ht="24.95" customHeight="1" thickBot="1" x14ac:dyDescent="0.45">
      <c r="D17" s="27" t="s">
        <v>59</v>
      </c>
      <c r="E17" s="27"/>
      <c r="F17" s="28">
        <v>1000000</v>
      </c>
      <c r="G17" s="29"/>
    </row>
    <row r="18" spans="1:7" ht="37.5" customHeight="1" thickBot="1" x14ac:dyDescent="0.45">
      <c r="D18" s="19" t="s">
        <v>60</v>
      </c>
      <c r="E18" s="20"/>
      <c r="F18" s="21">
        <f>MIN(F16,F17)</f>
        <v>1000000</v>
      </c>
      <c r="G18" s="22"/>
    </row>
    <row r="19" spans="1:7" s="3" customFormat="1" ht="16.5" x14ac:dyDescent="0.4">
      <c r="A19" s="2" t="s">
        <v>5</v>
      </c>
      <c r="B19" s="3" t="s">
        <v>32</v>
      </c>
    </row>
    <row r="20" spans="1:7" s="3" customFormat="1" ht="16.5" x14ac:dyDescent="0.4">
      <c r="A20" s="2" t="s">
        <v>4</v>
      </c>
      <c r="B20" s="3" t="s">
        <v>51</v>
      </c>
    </row>
    <row r="21" spans="1:7" s="3" customFormat="1" ht="16.5" x14ac:dyDescent="0.4">
      <c r="A21" s="2" t="s">
        <v>4</v>
      </c>
      <c r="B21" s="3" t="s">
        <v>31</v>
      </c>
    </row>
    <row r="22" spans="1:7" s="3" customFormat="1" ht="16.5" x14ac:dyDescent="0.4">
      <c r="A22" s="2" t="s">
        <v>4</v>
      </c>
      <c r="B22" s="3" t="s">
        <v>29</v>
      </c>
    </row>
    <row r="23" spans="1:7" s="3" customFormat="1" ht="16.5" x14ac:dyDescent="0.4">
      <c r="A23" s="2"/>
      <c r="B23" s="3" t="s">
        <v>67</v>
      </c>
    </row>
    <row r="24" spans="1:7" s="3" customFormat="1" ht="16.5" x14ac:dyDescent="0.4">
      <c r="A24" s="2"/>
      <c r="B24" s="3" t="s">
        <v>70</v>
      </c>
    </row>
    <row r="25" spans="1:7" s="3" customFormat="1" ht="16.5" x14ac:dyDescent="0.4">
      <c r="A25" s="2" t="s">
        <v>4</v>
      </c>
      <c r="B25" s="3" t="s">
        <v>6</v>
      </c>
    </row>
  </sheetData>
  <mergeCells count="7">
    <mergeCell ref="E2:G2"/>
    <mergeCell ref="F16:G16"/>
    <mergeCell ref="F17:G17"/>
    <mergeCell ref="F18:G18"/>
    <mergeCell ref="D16:E16"/>
    <mergeCell ref="D17:E17"/>
    <mergeCell ref="D18:E18"/>
  </mergeCells>
  <phoneticPr fontId="1"/>
  <dataValidations count="1">
    <dataValidation type="list" allowBlank="1" showInputMessage="1" showErrorMessage="1" sqref="E6:E15" xr:uid="{00000000-0002-0000-0100-000000000000}">
      <formula1>$I$6:$I$16</formula1>
    </dataValidation>
  </dataValidations>
  <pageMargins left="0.70866141732283472" right="0.70866141732283472" top="0.55118110236220474" bottom="0.35433070866141736" header="0.31496062992125984" footer="0.31496062992125984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介護</vt:lpstr>
      <vt:lpstr>介護(記入例）</vt:lpstr>
      <vt:lpstr>介護!Print_Area</vt:lpstr>
      <vt:lpstr>'介護(記入例）'!Print_Area</vt:lpstr>
      <vt:lpstr>介護!区分</vt:lpstr>
      <vt:lpstr>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4302-044</dc:creator>
  <cp:lastModifiedBy>kaigo</cp:lastModifiedBy>
  <cp:lastPrinted>2023-01-08T05:38:20Z</cp:lastPrinted>
  <dcterms:created xsi:type="dcterms:W3CDTF">2022-12-14T04:22:32Z</dcterms:created>
  <dcterms:modified xsi:type="dcterms:W3CDTF">2026-06-22T04:54:58Z</dcterms:modified>
</cp:coreProperties>
</file>